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K:\Budget\Request For Proposal\2025\Jury Summons Printing, Mailing, and Postage Services\"/>
    </mc:Choice>
  </mc:AlternateContent>
  <xr:revisionPtr revIDLastSave="0" documentId="13_ncr:1_{DA3FD498-7CF0-4122-9E39-4F6B2341E8FB}" xr6:coauthVersionLast="47" xr6:coauthVersionMax="47" xr10:uidLastSave="{00000000-0000-0000-0000-000000000000}"/>
  <bookViews>
    <workbookView xWindow="28680" yWindow="-120" windowWidth="29040" windowHeight="15840" xr2:uid="{8E9647CF-CFA7-47E7-B22B-F2F9455463AB}"/>
  </bookViews>
  <sheets>
    <sheet name="Template" sheetId="3" r:id="rId1"/>
    <sheet name="Sample" sheetId="1" r:id="rId2"/>
  </sheets>
  <definedNames>
    <definedName name="_xlnm.Print_Area" localSheetId="1">Sample!$A$1:$F$47</definedName>
    <definedName name="_xlnm.Print_Area" localSheetId="0">Template!$A$1:$F$47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C35" i="3"/>
  <c r="F35" i="3" s="1"/>
  <c r="E34" i="3"/>
  <c r="C34" i="3"/>
  <c r="F34" i="3" s="1"/>
  <c r="E33" i="3"/>
  <c r="C33" i="3"/>
  <c r="F33" i="3" s="1"/>
  <c r="E32" i="3"/>
  <c r="C32" i="3"/>
  <c r="F32" i="3" s="1"/>
  <c r="E31" i="3"/>
  <c r="C31" i="3"/>
  <c r="F31" i="3" s="1"/>
  <c r="E13" i="3"/>
  <c r="C13" i="3"/>
  <c r="F13" i="3" s="1"/>
  <c r="E12" i="3"/>
  <c r="C12" i="3"/>
  <c r="E11" i="3"/>
  <c r="C11" i="3"/>
  <c r="E10" i="3"/>
  <c r="F10" i="3" s="1"/>
  <c r="C10" i="3"/>
  <c r="E9" i="3"/>
  <c r="C9" i="3"/>
  <c r="E35" i="1"/>
  <c r="C35" i="1"/>
  <c r="E34" i="1"/>
  <c r="C34" i="1"/>
  <c r="F34" i="1" s="1"/>
  <c r="E33" i="1"/>
  <c r="C33" i="1"/>
  <c r="E32" i="1"/>
  <c r="C32" i="1"/>
  <c r="E31" i="1"/>
  <c r="C31" i="1"/>
  <c r="F31" i="1" s="1"/>
  <c r="E13" i="1"/>
  <c r="E12" i="1"/>
  <c r="E11" i="1"/>
  <c r="E10" i="1"/>
  <c r="E9" i="1"/>
  <c r="F36" i="3" l="1"/>
  <c r="F9" i="3"/>
  <c r="F12" i="3"/>
  <c r="F11" i="3"/>
  <c r="F14" i="3"/>
  <c r="F42" i="3" s="1"/>
  <c r="F33" i="1"/>
  <c r="F35" i="1"/>
  <c r="F32" i="1"/>
  <c r="F36" i="1" l="1"/>
  <c r="F42" i="1" s="1"/>
  <c r="C13" i="1" l="1"/>
  <c r="F13" i="1" s="1"/>
  <c r="C12" i="1"/>
  <c r="F12" i="1" s="1"/>
  <c r="C11" i="1"/>
  <c r="F11" i="1" s="1"/>
  <c r="C10" i="1"/>
  <c r="F10" i="1" s="1"/>
  <c r="C9" i="1"/>
  <c r="F9" i="1" l="1"/>
  <c r="F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Lee, Jenny, Superior Court</author>
  </authors>
  <commentList>
    <comment ref="B8" authorId="0" shapeId="0" xr:uid="{23BE5942-D416-46BA-98D6-2AA93FDA329B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printed.</t>
        </r>
      </text>
    </comment>
    <comment ref="C8" authorId="0" shapeId="0" xr:uid="{766E3F6A-CD40-4DC1-AD7E-61D24F4F887E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450,000 jury summons printed per year. Contractor will be invoicing the Court for actual notices printed and mailed to jurors.</t>
        </r>
      </text>
    </comment>
    <comment ref="D8" authorId="0" shapeId="0" xr:uid="{A73F213A-97B7-436B-BF0F-DE882773B9AF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mailed.</t>
        </r>
      </text>
    </comment>
    <comment ref="E8" authorId="0" shapeId="0" xr:uid="{28430751-1BDA-40C5-A142-70418B3DFB04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450,000 jury summons mailed per year. Contractor will be invoicing the Court for actual notices printed and mailed to jurors.</t>
        </r>
      </text>
    </comment>
    <comment ref="B29" authorId="0" shapeId="0" xr:uid="{8553B715-4E05-42B6-A0FB-779104B8E785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Enter a short description of the cost here.</t>
        </r>
      </text>
    </comment>
    <comment ref="D29" authorId="0" shapeId="0" xr:uid="{D567A7A4-404E-4F7D-A4AA-070F826DE3EC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Enter a short description of the cost here.</t>
        </r>
      </text>
    </comment>
    <comment ref="B30" authorId="0" shapeId="0" xr:uid="{C83B374C-30A3-464C-BE95-92F6DA0816DA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printed.</t>
        </r>
      </text>
    </comment>
    <comment ref="C30" authorId="0" shapeId="0" xr:uid="{6CF7FBE9-C52D-4133-AF29-7CCFD3803CD4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450,000 jury summons printed per year. Contractor will be invoicing the Court for actual notices printed and mailed to jurors.</t>
        </r>
      </text>
    </comment>
    <comment ref="D30" authorId="0" shapeId="0" xr:uid="{9504F72F-E737-4FD9-ADE4-EA1D26F4A201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mailed.</t>
        </r>
      </text>
    </comment>
    <comment ref="E30" authorId="0" shapeId="0" xr:uid="{B895A92C-DA44-4A30-A4BD-75E5AB2F9A56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450,000 jury summons mailed per year. Contractor will be invoicing the Court for actual notices printed and mailed to jurors.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Lee, Jenny, Superior Court</author>
  </authors>
  <commentList>
    <comment ref="B8" authorId="0" shapeId="0" xr:uid="{C38533C8-D76A-42C2-B6DB-E3BEB6A5930B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printed.</t>
        </r>
      </text>
    </comment>
    <comment ref="C8" authorId="0" shapeId="0" xr:uid="{D5F9E002-E8B9-44AB-A468-A3F5E928AF46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425,000 jury summons printed per year.  Contractor will be invoicing the Court for actual notices printed and mailed to jurors.</t>
        </r>
      </text>
    </comment>
    <comment ref="D8" authorId="0" shapeId="0" xr:uid="{80F22154-3BD2-4ADC-B4E4-371623066F32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mailed.</t>
        </r>
      </text>
    </comment>
    <comment ref="E8" authorId="0" shapeId="0" xr:uid="{C82B9ED3-4FE2-49C6-8F2D-DA41AE3002D5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425,000 jury summons mailed per year.  Contractor will be invoicing the Court for actual notices printed and mailed to jurors.</t>
        </r>
      </text>
    </comment>
    <comment ref="B29" authorId="0" shapeId="0" xr:uid="{FA8CD8A0-1CB6-492E-A72D-C6D15828739A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Enter a short description of the cost here.</t>
        </r>
      </text>
    </comment>
    <comment ref="D29" authorId="0" shapeId="0" xr:uid="{4F93F4FC-A87D-4219-9BF0-260D9217AFDF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Enter a short description of the cost here.</t>
        </r>
      </text>
    </comment>
    <comment ref="B30" authorId="0" shapeId="0" xr:uid="{482CE520-4167-4002-9ECB-18D1C3E41312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printed.</t>
        </r>
      </text>
    </comment>
    <comment ref="C30" authorId="0" shapeId="0" xr:uid="{F3949CB3-C0C8-4D7A-A2CE-3FAABBA2DC76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425,000 jury summons printed per year.  Contractor will be invoicing the Court for actual notices printed and mailed to jurors.</t>
        </r>
      </text>
    </comment>
    <comment ref="D30" authorId="0" shapeId="0" xr:uid="{D7839F44-BE90-4D77-A44E-038818A31E3D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Insert the Unit Price per jury summon mailed.</t>
        </r>
      </text>
    </comment>
    <comment ref="E30" authorId="0" shapeId="0" xr:uid="{B79C8206-4F3F-4757-9B03-F9EDD89EB96F}">
      <text>
        <r>
          <rPr>
            <b/>
            <sz val="9"/>
            <color indexed="81"/>
            <rFont val="Tahoma"/>
            <family val="2"/>
          </rPr>
          <t>Lee, Jenny, Superior Court:</t>
        </r>
        <r>
          <rPr>
            <sz val="9"/>
            <color indexed="81"/>
            <rFont val="Tahoma"/>
            <family val="2"/>
          </rPr>
          <t xml:space="preserve">
Estimated 425,000 jury summons mailed per year.  Contractor will be invoicing the Court for actual notices printed and mailed to jurors.</t>
        </r>
      </text>
    </comment>
  </commentList>
</comments>
</file>

<file path=xl/sharedStrings.xml><?xml version="1.0" encoding="utf-8"?>
<sst xmlns="http://schemas.openxmlformats.org/spreadsheetml/2006/main" count="82" uniqueCount="28">
  <si>
    <t>Attachment 15</t>
  </si>
  <si>
    <t>Cost Proposal</t>
  </si>
  <si>
    <t>RFP Title: Jury Summons Printing, Mailing, and Postage Services</t>
  </si>
  <si>
    <t>RFP Number: SC 5621.2025.1.LM</t>
  </si>
  <si>
    <t>Option Term 2</t>
  </si>
  <si>
    <t>Option Term 3</t>
  </si>
  <si>
    <t>Option Term 4</t>
  </si>
  <si>
    <t>Unit Price</t>
  </si>
  <si>
    <t>Initial Term (1 year)</t>
  </si>
  <si>
    <t>Option Term 5</t>
  </si>
  <si>
    <t>COST PROPOSAL - ANNUAL COST</t>
  </si>
  <si>
    <t>Printing Cost</t>
  </si>
  <si>
    <t>Contract Term</t>
  </si>
  <si>
    <t>Postage Cost</t>
  </si>
  <si>
    <t>TOTAL COST</t>
  </si>
  <si>
    <t>Please list below what is included in the above Printing Cost and Postage Cost:</t>
  </si>
  <si>
    <t>Cost Per Year</t>
  </si>
  <si>
    <t>Printing + Postage</t>
  </si>
  <si>
    <t>PART 1:  Printing, Mailing and Postage Cost</t>
  </si>
  <si>
    <t>Other Cost:  [Description]</t>
  </si>
  <si>
    <t>PART 1:  TOTAL COST FOR 5 YEARS</t>
  </si>
  <si>
    <t>PART 2:  TOTAL COST FOR 5 YEARS</t>
  </si>
  <si>
    <t>Please list below what is included in the above Other Costs:</t>
  </si>
  <si>
    <t>PART 2:  Other Costs Not Listed in Part 1</t>
  </si>
  <si>
    <t>TOTAL COST FOR 5 YEARS (PART 1 + PART 2)</t>
  </si>
  <si>
    <t>DATA IS NOT REAL.  FOR DEMONSTRATION ONLY.</t>
  </si>
  <si>
    <t>SAMPLE COST PROPOSAL:</t>
  </si>
  <si>
    <t>Attachment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</si>
</sst>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</numFmts>
  <fonts count="1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8"/>
      <name val="Aptos Narrow"/>
      <family val="2"/>
      <scheme val="minor"/>
    </font>
    <font>
      <b/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i/>
      <sz val="10"/>
      <color rgb="FF0070C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4" fontId="1" fillId="2" borderId="1" xfId="1" applyNumberFormat="1" applyFont="1" applyFill="1" applyBorder="1" applyAlignment="1">
      <alignment horizontal="center" vertical="center"/>
    </xf>
    <xf numFmtId="44" fontId="3" fillId="0" borderId="1" xfId="2" applyFont="1" applyFill="1" applyBorder="1" applyAlignment="1">
      <alignment horizontal="center" vertic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44" fontId="3" fillId="0" borderId="1" xfId="2" applyFont="1" applyBorder="1" applyAlignment="1">
      <alignment vertical="center"/>
    </xf>
    <xf numFmtId="0" fontId="3" fillId="3" borderId="2" xfId="0" applyFont="1" applyFill="1" applyBorder="1" applyAlignment="1">
      <alignment horizontal="left" vertical="center"/>
    </xf>
    <xf numFmtId="44" fontId="3" fillId="4" borderId="1" xfId="2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4" fontId="9" fillId="4" borderId="1" xfId="2" applyFont="1" applyFill="1" applyBorder="1" applyAlignment="1">
      <alignment vertical="center"/>
    </xf>
    <xf numFmtId="0" fontId="10" fillId="0" borderId="0" xfId="0" applyFont="1"/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/>
    </xf>
    <xf numFmtId="0" fontId="9" fillId="4" borderId="3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11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0AD51-FB12-419D-9A36-5EBB083C094E}">
  <dimension ref="A1:F43"/>
  <sheetViews>
    <sheetView tabSelected="1" zoomScaleNormal="100" workbookViewId="0"/>
  </sheetViews>
  <sheetFormatPr defaultColWidth="9.140625" defaultRowHeight="12.75" x14ac:dyDescent="0.2"/>
  <cols>
    <col min="1" max="1" width="44.7109375" style="1" customWidth="1"/>
    <col min="2" max="5" width="15.7109375" style="1" customWidth="1"/>
    <col min="6" max="6" width="21.28515625" style="1" customWidth="1"/>
    <col min="7" max="16384" width="9.140625" style="1"/>
  </cols>
  <sheetData>
    <row r="1" spans="1:6" x14ac:dyDescent="0.2">
      <c r="A1" s="2" t="s">
        <v>27</v>
      </c>
      <c r="B1" s="20"/>
      <c r="C1" s="20"/>
      <c r="D1" s="20"/>
      <c r="E1" s="20"/>
    </row>
    <row r="2" spans="1:6" x14ac:dyDescent="0.2">
      <c r="A2" s="2" t="s">
        <v>1</v>
      </c>
      <c r="B2" s="20"/>
      <c r="C2" s="20"/>
      <c r="D2" s="20"/>
      <c r="E2" s="20"/>
    </row>
    <row r="3" spans="1:6" x14ac:dyDescent="0.2">
      <c r="A3" s="2" t="s">
        <v>2</v>
      </c>
    </row>
    <row r="4" spans="1:6" x14ac:dyDescent="0.2">
      <c r="A4" s="2" t="s">
        <v>3</v>
      </c>
    </row>
    <row r="6" spans="1:6" ht="24.95" customHeight="1" x14ac:dyDescent="0.2">
      <c r="A6" s="21" t="s">
        <v>10</v>
      </c>
      <c r="B6" s="21"/>
      <c r="C6" s="21"/>
      <c r="D6" s="21"/>
      <c r="E6" s="21"/>
      <c r="F6" s="21"/>
    </row>
    <row r="7" spans="1:6" ht="24.95" customHeight="1" x14ac:dyDescent="0.2">
      <c r="A7" s="11" t="s">
        <v>18</v>
      </c>
      <c r="B7" s="21" t="s">
        <v>11</v>
      </c>
      <c r="C7" s="21"/>
      <c r="D7" s="21" t="s">
        <v>13</v>
      </c>
      <c r="E7" s="21"/>
      <c r="F7" s="9" t="s">
        <v>14</v>
      </c>
    </row>
    <row r="8" spans="1:6" ht="24.95" customHeight="1" x14ac:dyDescent="0.2">
      <c r="A8" s="8" t="s">
        <v>12</v>
      </c>
      <c r="B8" s="3" t="s">
        <v>7</v>
      </c>
      <c r="C8" s="4" t="s">
        <v>16</v>
      </c>
      <c r="D8" s="3" t="s">
        <v>7</v>
      </c>
      <c r="E8" s="4" t="s">
        <v>16</v>
      </c>
      <c r="F8" s="9" t="s">
        <v>17</v>
      </c>
    </row>
    <row r="9" spans="1:6" ht="24.95" customHeight="1" x14ac:dyDescent="0.2">
      <c r="A9" s="5" t="s">
        <v>8</v>
      </c>
      <c r="B9" s="6"/>
      <c r="C9" s="7">
        <f>425000*B9</f>
        <v>0</v>
      </c>
      <c r="D9" s="6"/>
      <c r="E9" s="7">
        <f>425000*D9</f>
        <v>0</v>
      </c>
      <c r="F9" s="10">
        <f>C9+E9</f>
        <v>0</v>
      </c>
    </row>
    <row r="10" spans="1:6" ht="24.95" customHeight="1" x14ac:dyDescent="0.2">
      <c r="A10" s="5" t="s">
        <v>4</v>
      </c>
      <c r="B10" s="6"/>
      <c r="C10" s="7">
        <f>425000*B10</f>
        <v>0</v>
      </c>
      <c r="D10" s="6"/>
      <c r="E10" s="7">
        <f>425000*D10</f>
        <v>0</v>
      </c>
      <c r="F10" s="10">
        <f>C10+E10</f>
        <v>0</v>
      </c>
    </row>
    <row r="11" spans="1:6" ht="24.95" customHeight="1" x14ac:dyDescent="0.2">
      <c r="A11" s="5" t="s">
        <v>5</v>
      </c>
      <c r="B11" s="6"/>
      <c r="C11" s="7">
        <f>425000*B11</f>
        <v>0</v>
      </c>
      <c r="D11" s="6"/>
      <c r="E11" s="7">
        <f>425000*D11</f>
        <v>0</v>
      </c>
      <c r="F11" s="10">
        <f>C11+E11</f>
        <v>0</v>
      </c>
    </row>
    <row r="12" spans="1:6" ht="24.95" customHeight="1" x14ac:dyDescent="0.2">
      <c r="A12" s="5" t="s">
        <v>6</v>
      </c>
      <c r="B12" s="6"/>
      <c r="C12" s="7">
        <f>425000*B12</f>
        <v>0</v>
      </c>
      <c r="D12" s="6"/>
      <c r="E12" s="7">
        <f>425000*D12</f>
        <v>0</v>
      </c>
      <c r="F12" s="10">
        <f>C12+E12</f>
        <v>0</v>
      </c>
    </row>
    <row r="13" spans="1:6" ht="24.95" customHeight="1" x14ac:dyDescent="0.2">
      <c r="A13" s="5" t="s">
        <v>9</v>
      </c>
      <c r="B13" s="6"/>
      <c r="C13" s="7">
        <f>425000*B13</f>
        <v>0</v>
      </c>
      <c r="D13" s="6"/>
      <c r="E13" s="7">
        <f>425000*D13</f>
        <v>0</v>
      </c>
      <c r="F13" s="10">
        <f>C13+E13</f>
        <v>0</v>
      </c>
    </row>
    <row r="14" spans="1:6" ht="24.95" customHeight="1" x14ac:dyDescent="0.2">
      <c r="A14" s="17" t="s">
        <v>20</v>
      </c>
      <c r="B14" s="18"/>
      <c r="C14" s="18"/>
      <c r="D14" s="18"/>
      <c r="E14" s="19"/>
      <c r="F14" s="12">
        <f>SUM(F9:F13)</f>
        <v>0</v>
      </c>
    </row>
    <row r="15" spans="1:6" ht="20.100000000000001" customHeight="1" x14ac:dyDescent="0.2">
      <c r="A15" s="23" t="s">
        <v>15</v>
      </c>
      <c r="B15" s="23"/>
      <c r="C15" s="23"/>
      <c r="D15" s="23"/>
      <c r="E15" s="23"/>
      <c r="F15" s="23"/>
    </row>
    <row r="16" spans="1:6" ht="20.100000000000001" customHeight="1" x14ac:dyDescent="0.2">
      <c r="A16" s="22"/>
      <c r="B16" s="22"/>
      <c r="C16" s="22"/>
      <c r="D16" s="22"/>
      <c r="E16" s="22"/>
      <c r="F16" s="22"/>
    </row>
    <row r="17" spans="1:6" ht="20.100000000000001" customHeight="1" x14ac:dyDescent="0.2">
      <c r="A17" s="22"/>
      <c r="B17" s="22"/>
      <c r="C17" s="22"/>
      <c r="D17" s="22"/>
      <c r="E17" s="22"/>
      <c r="F17" s="22"/>
    </row>
    <row r="18" spans="1:6" ht="20.100000000000001" customHeight="1" x14ac:dyDescent="0.2">
      <c r="A18" s="22"/>
      <c r="B18" s="22"/>
      <c r="C18" s="22"/>
      <c r="D18" s="22"/>
      <c r="E18" s="22"/>
      <c r="F18" s="22"/>
    </row>
    <row r="19" spans="1:6" ht="20.100000000000001" customHeight="1" x14ac:dyDescent="0.2">
      <c r="A19" s="22"/>
      <c r="B19" s="22"/>
      <c r="C19" s="22"/>
      <c r="D19" s="22"/>
      <c r="E19" s="22"/>
      <c r="F19" s="22"/>
    </row>
    <row r="20" spans="1:6" ht="20.100000000000001" customHeight="1" x14ac:dyDescent="0.2">
      <c r="A20" s="22"/>
      <c r="B20" s="22"/>
      <c r="C20" s="22"/>
      <c r="D20" s="22"/>
      <c r="E20" s="22"/>
      <c r="F20" s="22"/>
    </row>
    <row r="21" spans="1:6" ht="20.100000000000001" customHeight="1" x14ac:dyDescent="0.2">
      <c r="A21" s="22"/>
      <c r="B21" s="22"/>
      <c r="C21" s="22"/>
      <c r="D21" s="22"/>
      <c r="E21" s="22"/>
      <c r="F21" s="22"/>
    </row>
    <row r="22" spans="1:6" ht="20.100000000000001" customHeight="1" x14ac:dyDescent="0.2">
      <c r="A22" s="22"/>
      <c r="B22" s="22"/>
      <c r="C22" s="22"/>
      <c r="D22" s="22"/>
      <c r="E22" s="22"/>
      <c r="F22" s="22"/>
    </row>
    <row r="23" spans="1:6" ht="20.100000000000001" customHeight="1" x14ac:dyDescent="0.2">
      <c r="A23" s="22"/>
      <c r="B23" s="22"/>
      <c r="C23" s="22"/>
      <c r="D23" s="22"/>
      <c r="E23" s="22"/>
      <c r="F23" s="22"/>
    </row>
    <row r="24" spans="1:6" ht="20.100000000000001" customHeight="1" x14ac:dyDescent="0.2">
      <c r="A24" s="22"/>
      <c r="B24" s="22"/>
      <c r="C24" s="22"/>
      <c r="D24" s="22"/>
      <c r="E24" s="22"/>
      <c r="F24" s="22"/>
    </row>
    <row r="25" spans="1:6" ht="20.100000000000001" customHeight="1" x14ac:dyDescent="0.2">
      <c r="A25" s="22"/>
      <c r="B25" s="22"/>
      <c r="C25" s="22"/>
      <c r="D25" s="22"/>
      <c r="E25" s="22"/>
      <c r="F25" s="22"/>
    </row>
    <row r="26" spans="1:6" ht="20.100000000000001" customHeight="1" x14ac:dyDescent="0.2">
      <c r="A26" s="22"/>
      <c r="B26" s="22"/>
      <c r="C26" s="22"/>
      <c r="D26" s="22"/>
      <c r="E26" s="22"/>
      <c r="F26" s="22"/>
    </row>
    <row r="27" spans="1:6" ht="20.100000000000001" customHeight="1" x14ac:dyDescent="0.2">
      <c r="A27" s="22"/>
      <c r="B27" s="22"/>
      <c r="C27" s="22"/>
      <c r="D27" s="22"/>
      <c r="E27" s="22"/>
      <c r="F27" s="22"/>
    </row>
    <row r="28" spans="1:6" ht="20.100000000000001" customHeight="1" x14ac:dyDescent="0.2">
      <c r="A28" s="14"/>
      <c r="B28" s="14"/>
      <c r="C28" s="14"/>
      <c r="D28" s="13"/>
      <c r="E28" s="13"/>
      <c r="F28" s="13"/>
    </row>
    <row r="29" spans="1:6" ht="24.95" customHeight="1" x14ac:dyDescent="0.2">
      <c r="A29" s="11" t="s">
        <v>23</v>
      </c>
      <c r="B29" s="21" t="s">
        <v>19</v>
      </c>
      <c r="C29" s="21"/>
      <c r="D29" s="21" t="s">
        <v>19</v>
      </c>
      <c r="E29" s="21"/>
      <c r="F29" s="9" t="s">
        <v>14</v>
      </c>
    </row>
    <row r="30" spans="1:6" ht="24.95" customHeight="1" x14ac:dyDescent="0.2">
      <c r="A30" s="8" t="s">
        <v>12</v>
      </c>
      <c r="B30" s="3" t="s">
        <v>7</v>
      </c>
      <c r="C30" s="4" t="s">
        <v>16</v>
      </c>
      <c r="D30" s="3" t="s">
        <v>7</v>
      </c>
      <c r="E30" s="4" t="s">
        <v>16</v>
      </c>
      <c r="F30" s="3" t="s">
        <v>17</v>
      </c>
    </row>
    <row r="31" spans="1:6" ht="24.95" customHeight="1" x14ac:dyDescent="0.2">
      <c r="A31" s="5" t="s">
        <v>8</v>
      </c>
      <c r="B31" s="6"/>
      <c r="C31" s="7">
        <f>425000*B31</f>
        <v>0</v>
      </c>
      <c r="D31" s="6"/>
      <c r="E31" s="7">
        <f>425000*D31</f>
        <v>0</v>
      </c>
      <c r="F31" s="10">
        <f>C31+E31</f>
        <v>0</v>
      </c>
    </row>
    <row r="32" spans="1:6" ht="24.95" customHeight="1" x14ac:dyDescent="0.2">
      <c r="A32" s="5" t="s">
        <v>4</v>
      </c>
      <c r="B32" s="6"/>
      <c r="C32" s="7">
        <f>425000*B32</f>
        <v>0</v>
      </c>
      <c r="D32" s="6"/>
      <c r="E32" s="7">
        <f>425000*D32</f>
        <v>0</v>
      </c>
      <c r="F32" s="10">
        <f>C32+E32</f>
        <v>0</v>
      </c>
    </row>
    <row r="33" spans="1:6" ht="24.95" customHeight="1" x14ac:dyDescent="0.2">
      <c r="A33" s="5" t="s">
        <v>5</v>
      </c>
      <c r="B33" s="6"/>
      <c r="C33" s="7">
        <f>425000*B33</f>
        <v>0</v>
      </c>
      <c r="D33" s="6"/>
      <c r="E33" s="7">
        <f>425000*D33</f>
        <v>0</v>
      </c>
      <c r="F33" s="10">
        <f>C33+E33</f>
        <v>0</v>
      </c>
    </row>
    <row r="34" spans="1:6" ht="24.95" customHeight="1" x14ac:dyDescent="0.2">
      <c r="A34" s="5" t="s">
        <v>6</v>
      </c>
      <c r="B34" s="6"/>
      <c r="C34" s="7">
        <f>425000*B34</f>
        <v>0</v>
      </c>
      <c r="D34" s="6"/>
      <c r="E34" s="7">
        <f>425000*D34</f>
        <v>0</v>
      </c>
      <c r="F34" s="10">
        <f>C34+E34</f>
        <v>0</v>
      </c>
    </row>
    <row r="35" spans="1:6" ht="24.95" customHeight="1" x14ac:dyDescent="0.2">
      <c r="A35" s="5" t="s">
        <v>9</v>
      </c>
      <c r="B35" s="6"/>
      <c r="C35" s="7">
        <f>425000*B35</f>
        <v>0</v>
      </c>
      <c r="D35" s="6"/>
      <c r="E35" s="7">
        <f>425000*D35</f>
        <v>0</v>
      </c>
      <c r="F35" s="10">
        <f>C35+E35</f>
        <v>0</v>
      </c>
    </row>
    <row r="36" spans="1:6" ht="24.95" customHeight="1" x14ac:dyDescent="0.2">
      <c r="A36" s="17" t="s">
        <v>21</v>
      </c>
      <c r="B36" s="18"/>
      <c r="C36" s="18"/>
      <c r="D36" s="18"/>
      <c r="E36" s="19"/>
      <c r="F36" s="12">
        <f>SUM(F31:F35)</f>
        <v>0</v>
      </c>
    </row>
    <row r="37" spans="1:6" ht="24.95" customHeight="1" x14ac:dyDescent="0.2">
      <c r="A37" s="23" t="s">
        <v>22</v>
      </c>
      <c r="B37" s="23"/>
      <c r="C37" s="23"/>
      <c r="D37" s="23"/>
      <c r="E37" s="23"/>
      <c r="F37" s="23"/>
    </row>
    <row r="38" spans="1:6" ht="24.95" customHeight="1" x14ac:dyDescent="0.2">
      <c r="A38" s="22"/>
      <c r="B38" s="22"/>
      <c r="C38" s="22"/>
      <c r="D38" s="22"/>
      <c r="E38" s="22"/>
      <c r="F38" s="22"/>
    </row>
    <row r="39" spans="1:6" ht="24.95" customHeight="1" x14ac:dyDescent="0.2">
      <c r="A39" s="22"/>
      <c r="B39" s="22"/>
      <c r="C39" s="22"/>
      <c r="D39" s="22"/>
      <c r="E39" s="22"/>
      <c r="F39" s="22"/>
    </row>
    <row r="40" spans="1:6" ht="24.95" customHeight="1" x14ac:dyDescent="0.2">
      <c r="A40" s="22"/>
      <c r="B40" s="22"/>
      <c r="C40" s="22"/>
      <c r="D40" s="22"/>
      <c r="E40" s="22"/>
      <c r="F40" s="22"/>
    </row>
    <row r="41" spans="1:6" ht="24.95" customHeight="1" x14ac:dyDescent="0.2">
      <c r="A41" s="22"/>
      <c r="B41" s="22"/>
      <c r="C41" s="22"/>
      <c r="D41" s="22"/>
      <c r="E41" s="22"/>
      <c r="F41" s="22"/>
    </row>
    <row r="42" spans="1:6" ht="24.95" customHeight="1" x14ac:dyDescent="0.2">
      <c r="A42" s="24" t="s">
        <v>24</v>
      </c>
      <c r="B42" s="25"/>
      <c r="C42" s="25"/>
      <c r="D42" s="25"/>
      <c r="E42" s="26"/>
      <c r="F42" s="15">
        <f>F14+F36</f>
        <v>0</v>
      </c>
    </row>
    <row r="43" spans="1:6" ht="14.25" x14ac:dyDescent="0.2">
      <c r="D43" s="16"/>
    </row>
  </sheetData>
  <mergeCells count="28">
    <mergeCell ref="A39:F39"/>
    <mergeCell ref="A40:F40"/>
    <mergeCell ref="A41:F41"/>
    <mergeCell ref="A42:E42"/>
    <mergeCell ref="A27:F27"/>
    <mergeCell ref="B29:C29"/>
    <mergeCell ref="D29:E29"/>
    <mergeCell ref="A36:E36"/>
    <mergeCell ref="A37:F37"/>
    <mergeCell ref="A38:F38"/>
    <mergeCell ref="A26:F26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14:E14"/>
    <mergeCell ref="B1:E1"/>
    <mergeCell ref="B2:E2"/>
    <mergeCell ref="A6:F6"/>
    <mergeCell ref="B7:C7"/>
    <mergeCell ref="D7:E7"/>
  </mergeCells>
  <pageMargins left="0.7" right="0.7" top="0.75" bottom="0.75" header="0.3" footer="0.3"/>
  <pageSetup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8B0F1-4FD8-4B7F-AC1A-6A59DFDF9BD5}">
  <dimension ref="A1:F43"/>
  <sheetViews>
    <sheetView zoomScaleNormal="100" workbookViewId="0">
      <selection activeCell="I7" sqref="I7"/>
    </sheetView>
  </sheetViews>
  <sheetFormatPr defaultColWidth="9.140625" defaultRowHeight="12.75" x14ac:dyDescent="0.2"/>
  <cols>
    <col min="1" max="1" width="44.7109375" style="1" customWidth="1"/>
    <col min="2" max="5" width="15.7109375" style="1" customWidth="1"/>
    <col min="6" max="6" width="21.28515625" style="1" customWidth="1"/>
    <col min="7" max="16384" width="9.140625" style="1"/>
  </cols>
  <sheetData>
    <row r="1" spans="1:6" x14ac:dyDescent="0.2">
      <c r="A1" s="2" t="s">
        <v>0</v>
      </c>
      <c r="B1" s="27" t="s">
        <v>26</v>
      </c>
      <c r="C1" s="27"/>
      <c r="D1" s="27"/>
      <c r="E1" s="27"/>
    </row>
    <row r="2" spans="1:6" x14ac:dyDescent="0.2">
      <c r="A2" s="2" t="s">
        <v>1</v>
      </c>
      <c r="B2" s="27" t="s">
        <v>25</v>
      </c>
      <c r="C2" s="27"/>
      <c r="D2" s="27"/>
      <c r="E2" s="27"/>
    </row>
    <row r="3" spans="1:6" x14ac:dyDescent="0.2">
      <c r="A3" s="2" t="s">
        <v>2</v>
      </c>
    </row>
    <row r="4" spans="1:6" x14ac:dyDescent="0.2">
      <c r="A4" s="2" t="s">
        <v>3</v>
      </c>
    </row>
    <row r="6" spans="1:6" ht="24.95" customHeight="1" x14ac:dyDescent="0.2">
      <c r="A6" s="21" t="s">
        <v>10</v>
      </c>
      <c r="B6" s="21"/>
      <c r="C6" s="21"/>
      <c r="D6" s="21"/>
      <c r="E6" s="21"/>
      <c r="F6" s="21"/>
    </row>
    <row r="7" spans="1:6" ht="24.95" customHeight="1" x14ac:dyDescent="0.2">
      <c r="A7" s="11" t="s">
        <v>18</v>
      </c>
      <c r="B7" s="21" t="s">
        <v>11</v>
      </c>
      <c r="C7" s="21"/>
      <c r="D7" s="21" t="s">
        <v>13</v>
      </c>
      <c r="E7" s="21"/>
      <c r="F7" s="9" t="s">
        <v>14</v>
      </c>
    </row>
    <row r="8" spans="1:6" ht="24.95" customHeight="1" x14ac:dyDescent="0.2">
      <c r="A8" s="8" t="s">
        <v>12</v>
      </c>
      <c r="B8" s="3" t="s">
        <v>7</v>
      </c>
      <c r="C8" s="4" t="s">
        <v>16</v>
      </c>
      <c r="D8" s="3" t="s">
        <v>7</v>
      </c>
      <c r="E8" s="4" t="s">
        <v>16</v>
      </c>
      <c r="F8" s="9" t="s">
        <v>17</v>
      </c>
    </row>
    <row r="9" spans="1:6" ht="24.95" customHeight="1" x14ac:dyDescent="0.2">
      <c r="A9" s="5" t="s">
        <v>8</v>
      </c>
      <c r="B9" s="6">
        <v>0.01</v>
      </c>
      <c r="C9" s="7">
        <f>425000*B9</f>
        <v>4250</v>
      </c>
      <c r="D9" s="6">
        <v>0.25</v>
      </c>
      <c r="E9" s="7">
        <f>425000*D9</f>
        <v>106250</v>
      </c>
      <c r="F9" s="10">
        <f>C9+E9</f>
        <v>110500</v>
      </c>
    </row>
    <row r="10" spans="1:6" ht="24.95" customHeight="1" x14ac:dyDescent="0.2">
      <c r="A10" s="5" t="s">
        <v>4</v>
      </c>
      <c r="B10" s="6">
        <v>0.01</v>
      </c>
      <c r="C10" s="7">
        <f>425000*B10</f>
        <v>4250</v>
      </c>
      <c r="D10" s="6">
        <v>0.25</v>
      </c>
      <c r="E10" s="7">
        <f>425000*D10</f>
        <v>106250</v>
      </c>
      <c r="F10" s="10">
        <f>C10+E10</f>
        <v>110500</v>
      </c>
    </row>
    <row r="11" spans="1:6" ht="24.95" customHeight="1" x14ac:dyDescent="0.2">
      <c r="A11" s="5" t="s">
        <v>5</v>
      </c>
      <c r="B11" s="6">
        <v>0.01</v>
      </c>
      <c r="C11" s="7">
        <f>425000*B11</f>
        <v>4250</v>
      </c>
      <c r="D11" s="6">
        <v>0.27</v>
      </c>
      <c r="E11" s="7">
        <f>425000*D11</f>
        <v>114750.00000000001</v>
      </c>
      <c r="F11" s="10">
        <f>C11+E11</f>
        <v>119000.00000000001</v>
      </c>
    </row>
    <row r="12" spans="1:6" ht="24.95" customHeight="1" x14ac:dyDescent="0.2">
      <c r="A12" s="5" t="s">
        <v>6</v>
      </c>
      <c r="B12" s="6">
        <v>0.01</v>
      </c>
      <c r="C12" s="7">
        <f>425000*B12</f>
        <v>4250</v>
      </c>
      <c r="D12" s="6">
        <v>0.27</v>
      </c>
      <c r="E12" s="7">
        <f>425000*D12</f>
        <v>114750.00000000001</v>
      </c>
      <c r="F12" s="10">
        <f>C12+E12</f>
        <v>119000.00000000001</v>
      </c>
    </row>
    <row r="13" spans="1:6" ht="24.95" customHeight="1" x14ac:dyDescent="0.2">
      <c r="A13" s="5" t="s">
        <v>9</v>
      </c>
      <c r="B13" s="6">
        <v>0.01</v>
      </c>
      <c r="C13" s="7">
        <f>425000*B13</f>
        <v>4250</v>
      </c>
      <c r="D13" s="6">
        <v>0.28000000000000003</v>
      </c>
      <c r="E13" s="7">
        <f>425000*D13</f>
        <v>119000.00000000001</v>
      </c>
      <c r="F13" s="10">
        <f>C13+E13</f>
        <v>123250.00000000001</v>
      </c>
    </row>
    <row r="14" spans="1:6" ht="24.95" customHeight="1" x14ac:dyDescent="0.2">
      <c r="A14" s="17" t="s">
        <v>20</v>
      </c>
      <c r="B14" s="18"/>
      <c r="C14" s="18"/>
      <c r="D14" s="18"/>
      <c r="E14" s="19"/>
      <c r="F14" s="12">
        <f>SUM(F9:F13)</f>
        <v>582250</v>
      </c>
    </row>
    <row r="15" spans="1:6" ht="20.100000000000001" customHeight="1" x14ac:dyDescent="0.2">
      <c r="A15" s="23" t="s">
        <v>15</v>
      </c>
      <c r="B15" s="23"/>
      <c r="C15" s="23"/>
      <c r="D15" s="23"/>
      <c r="E15" s="23"/>
      <c r="F15" s="23"/>
    </row>
    <row r="16" spans="1:6" ht="20.100000000000001" customHeight="1" x14ac:dyDescent="0.2">
      <c r="A16" s="22"/>
      <c r="B16" s="22"/>
      <c r="C16" s="22"/>
      <c r="D16" s="22"/>
      <c r="E16" s="22"/>
      <c r="F16" s="22"/>
    </row>
    <row r="17" spans="1:6" ht="20.100000000000001" customHeight="1" x14ac:dyDescent="0.2">
      <c r="A17" s="22"/>
      <c r="B17" s="22"/>
      <c r="C17" s="22"/>
      <c r="D17" s="22"/>
      <c r="E17" s="22"/>
      <c r="F17" s="22"/>
    </row>
    <row r="18" spans="1:6" ht="20.100000000000001" customHeight="1" x14ac:dyDescent="0.2">
      <c r="A18" s="22"/>
      <c r="B18" s="22"/>
      <c r="C18" s="22"/>
      <c r="D18" s="22"/>
      <c r="E18" s="22"/>
      <c r="F18" s="22"/>
    </row>
    <row r="19" spans="1:6" ht="20.100000000000001" customHeight="1" x14ac:dyDescent="0.2">
      <c r="A19" s="22"/>
      <c r="B19" s="22"/>
      <c r="C19" s="22"/>
      <c r="D19" s="22"/>
      <c r="E19" s="22"/>
      <c r="F19" s="22"/>
    </row>
    <row r="20" spans="1:6" ht="20.100000000000001" customHeight="1" x14ac:dyDescent="0.2">
      <c r="A20" s="22"/>
      <c r="B20" s="22"/>
      <c r="C20" s="22"/>
      <c r="D20" s="22"/>
      <c r="E20" s="22"/>
      <c r="F20" s="22"/>
    </row>
    <row r="21" spans="1:6" ht="20.100000000000001" customHeight="1" x14ac:dyDescent="0.2">
      <c r="A21" s="22"/>
      <c r="B21" s="22"/>
      <c r="C21" s="22"/>
      <c r="D21" s="22"/>
      <c r="E21" s="22"/>
      <c r="F21" s="22"/>
    </row>
    <row r="22" spans="1:6" ht="20.100000000000001" customHeight="1" x14ac:dyDescent="0.2">
      <c r="A22" s="22"/>
      <c r="B22" s="22"/>
      <c r="C22" s="22"/>
      <c r="D22" s="22"/>
      <c r="E22" s="22"/>
      <c r="F22" s="22"/>
    </row>
    <row r="23" spans="1:6" ht="20.100000000000001" customHeight="1" x14ac:dyDescent="0.2">
      <c r="A23" s="22"/>
      <c r="B23" s="22"/>
      <c r="C23" s="22"/>
      <c r="D23" s="22"/>
      <c r="E23" s="22"/>
      <c r="F23" s="22"/>
    </row>
    <row r="24" spans="1:6" ht="20.100000000000001" customHeight="1" x14ac:dyDescent="0.2">
      <c r="A24" s="22"/>
      <c r="B24" s="22"/>
      <c r="C24" s="22"/>
      <c r="D24" s="22"/>
      <c r="E24" s="22"/>
      <c r="F24" s="22"/>
    </row>
    <row r="25" spans="1:6" ht="20.100000000000001" customHeight="1" x14ac:dyDescent="0.2">
      <c r="A25" s="22"/>
      <c r="B25" s="22"/>
      <c r="C25" s="22"/>
      <c r="D25" s="22"/>
      <c r="E25" s="22"/>
      <c r="F25" s="22"/>
    </row>
    <row r="26" spans="1:6" ht="20.100000000000001" customHeight="1" x14ac:dyDescent="0.2">
      <c r="A26" s="22"/>
      <c r="B26" s="22"/>
      <c r="C26" s="22"/>
      <c r="D26" s="22"/>
      <c r="E26" s="22"/>
      <c r="F26" s="22"/>
    </row>
    <row r="27" spans="1:6" ht="20.100000000000001" customHeight="1" x14ac:dyDescent="0.2">
      <c r="A27" s="22"/>
      <c r="B27" s="22"/>
      <c r="C27" s="22"/>
      <c r="D27" s="22"/>
      <c r="E27" s="22"/>
      <c r="F27" s="22"/>
    </row>
    <row r="28" spans="1:6" ht="20.100000000000001" customHeight="1" x14ac:dyDescent="0.2">
      <c r="A28" s="14"/>
      <c r="B28" s="14"/>
      <c r="C28" s="14"/>
      <c r="D28" s="13"/>
      <c r="E28" s="13"/>
      <c r="F28" s="13"/>
    </row>
    <row r="29" spans="1:6" ht="24.95" customHeight="1" x14ac:dyDescent="0.2">
      <c r="A29" s="11" t="s">
        <v>23</v>
      </c>
      <c r="B29" s="21" t="s">
        <v>19</v>
      </c>
      <c r="C29" s="21"/>
      <c r="D29" s="21" t="s">
        <v>19</v>
      </c>
      <c r="E29" s="21"/>
      <c r="F29" s="9" t="s">
        <v>14</v>
      </c>
    </row>
    <row r="30" spans="1:6" ht="24.95" customHeight="1" x14ac:dyDescent="0.2">
      <c r="A30" s="8" t="s">
        <v>12</v>
      </c>
      <c r="B30" s="3" t="s">
        <v>7</v>
      </c>
      <c r="C30" s="4" t="s">
        <v>16</v>
      </c>
      <c r="D30" s="3" t="s">
        <v>7</v>
      </c>
      <c r="E30" s="4" t="s">
        <v>16</v>
      </c>
      <c r="F30" s="3" t="s">
        <v>17</v>
      </c>
    </row>
    <row r="31" spans="1:6" ht="24.95" customHeight="1" x14ac:dyDescent="0.2">
      <c r="A31" s="5" t="s">
        <v>8</v>
      </c>
      <c r="B31" s="6">
        <v>1E-3</v>
      </c>
      <c r="C31" s="7">
        <f>425000*B31</f>
        <v>425</v>
      </c>
      <c r="D31" s="6"/>
      <c r="E31" s="7">
        <f>425000*D31</f>
        <v>0</v>
      </c>
      <c r="F31" s="10">
        <f>C31+E31</f>
        <v>425</v>
      </c>
    </row>
    <row r="32" spans="1:6" ht="24.95" customHeight="1" x14ac:dyDescent="0.2">
      <c r="A32" s="5" t="s">
        <v>4</v>
      </c>
      <c r="B32" s="6">
        <v>1E-3</v>
      </c>
      <c r="C32" s="7">
        <f>425000*B32</f>
        <v>425</v>
      </c>
      <c r="D32" s="6"/>
      <c r="E32" s="7">
        <f>425000*D32</f>
        <v>0</v>
      </c>
      <c r="F32" s="10">
        <f>C32+E32</f>
        <v>425</v>
      </c>
    </row>
    <row r="33" spans="1:6" ht="24.95" customHeight="1" x14ac:dyDescent="0.2">
      <c r="A33" s="5" t="s">
        <v>5</v>
      </c>
      <c r="B33" s="6">
        <v>1E-3</v>
      </c>
      <c r="C33" s="7">
        <f>425000*B33</f>
        <v>425</v>
      </c>
      <c r="D33" s="6"/>
      <c r="E33" s="7">
        <f>425000*D33</f>
        <v>0</v>
      </c>
      <c r="F33" s="10">
        <f>C33+E33</f>
        <v>425</v>
      </c>
    </row>
    <row r="34" spans="1:6" ht="24.95" customHeight="1" x14ac:dyDescent="0.2">
      <c r="A34" s="5" t="s">
        <v>6</v>
      </c>
      <c r="B34" s="6">
        <v>1E-3</v>
      </c>
      <c r="C34" s="7">
        <f>425000*B34</f>
        <v>425</v>
      </c>
      <c r="D34" s="6"/>
      <c r="E34" s="7">
        <f>425000*D34</f>
        <v>0</v>
      </c>
      <c r="F34" s="10">
        <f>C34+E34</f>
        <v>425</v>
      </c>
    </row>
    <row r="35" spans="1:6" ht="24.95" customHeight="1" x14ac:dyDescent="0.2">
      <c r="A35" s="5" t="s">
        <v>9</v>
      </c>
      <c r="B35" s="6">
        <v>1E-3</v>
      </c>
      <c r="C35" s="7">
        <f>425000*B35</f>
        <v>425</v>
      </c>
      <c r="D35" s="6"/>
      <c r="E35" s="7">
        <f>425000*D35</f>
        <v>0</v>
      </c>
      <c r="F35" s="10">
        <f>C35+E35</f>
        <v>425</v>
      </c>
    </row>
    <row r="36" spans="1:6" ht="24.95" customHeight="1" x14ac:dyDescent="0.2">
      <c r="A36" s="17" t="s">
        <v>21</v>
      </c>
      <c r="B36" s="18"/>
      <c r="C36" s="18"/>
      <c r="D36" s="18"/>
      <c r="E36" s="19"/>
      <c r="F36" s="12">
        <f>SUM(F31:F35)</f>
        <v>2125</v>
      </c>
    </row>
    <row r="37" spans="1:6" ht="24.95" customHeight="1" x14ac:dyDescent="0.2">
      <c r="A37" s="23" t="s">
        <v>22</v>
      </c>
      <c r="B37" s="23"/>
      <c r="C37" s="23"/>
      <c r="D37" s="23"/>
      <c r="E37" s="23"/>
      <c r="F37" s="23"/>
    </row>
    <row r="38" spans="1:6" ht="24.95" customHeight="1" x14ac:dyDescent="0.2">
      <c r="A38" s="22"/>
      <c r="B38" s="22"/>
      <c r="C38" s="22"/>
      <c r="D38" s="22"/>
      <c r="E38" s="22"/>
      <c r="F38" s="22"/>
    </row>
    <row r="39" spans="1:6" ht="24.95" customHeight="1" x14ac:dyDescent="0.2">
      <c r="A39" s="22"/>
      <c r="B39" s="22"/>
      <c r="C39" s="22"/>
      <c r="D39" s="22"/>
      <c r="E39" s="22"/>
      <c r="F39" s="22"/>
    </row>
    <row r="40" spans="1:6" ht="24.95" customHeight="1" x14ac:dyDescent="0.2">
      <c r="A40" s="22"/>
      <c r="B40" s="22"/>
      <c r="C40" s="22"/>
      <c r="D40" s="22"/>
      <c r="E40" s="22"/>
      <c r="F40" s="22"/>
    </row>
    <row r="41" spans="1:6" ht="24.95" customHeight="1" x14ac:dyDescent="0.2">
      <c r="A41" s="22"/>
      <c r="B41" s="22"/>
      <c r="C41" s="22"/>
      <c r="D41" s="22"/>
      <c r="E41" s="22"/>
      <c r="F41" s="22"/>
    </row>
    <row r="42" spans="1:6" ht="24.95" customHeight="1" x14ac:dyDescent="0.2">
      <c r="A42" s="24" t="s">
        <v>24</v>
      </c>
      <c r="B42" s="25"/>
      <c r="C42" s="25"/>
      <c r="D42" s="25"/>
      <c r="E42" s="26"/>
      <c r="F42" s="15">
        <f>F14+F36</f>
        <v>584375</v>
      </c>
    </row>
    <row r="43" spans="1:6" ht="14.25" x14ac:dyDescent="0.2">
      <c r="D43" s="16"/>
    </row>
  </sheetData>
  <mergeCells count="28">
    <mergeCell ref="A42:E42"/>
    <mergeCell ref="B1:E1"/>
    <mergeCell ref="B2:E2"/>
    <mergeCell ref="A40:F40"/>
    <mergeCell ref="A41:F41"/>
    <mergeCell ref="A37:F37"/>
    <mergeCell ref="A38:F38"/>
    <mergeCell ref="A39:F39"/>
    <mergeCell ref="A27:F27"/>
    <mergeCell ref="A14:E14"/>
    <mergeCell ref="B29:C29"/>
    <mergeCell ref="D29:E29"/>
    <mergeCell ref="A36:E36"/>
    <mergeCell ref="A22:F22"/>
    <mergeCell ref="A23:F23"/>
    <mergeCell ref="A24:F24"/>
    <mergeCell ref="A25:F25"/>
    <mergeCell ref="A26:F26"/>
    <mergeCell ref="B7:C7"/>
    <mergeCell ref="D7:E7"/>
    <mergeCell ref="A6:F6"/>
    <mergeCell ref="A15:F15"/>
    <mergeCell ref="A16:F16"/>
    <mergeCell ref="A17:F17"/>
    <mergeCell ref="A18:F18"/>
    <mergeCell ref="A19:F19"/>
    <mergeCell ref="A20:F20"/>
    <mergeCell ref="A21:F21"/>
  </mergeCells>
  <phoneticPr fontId="2" type="noConversion"/>
  <pageMargins left="0.7" right="0.7" top="0.75" bottom="0.75" header="0.3" footer="0.3"/>
  <pageSetup scale="6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Sample</vt:lpstr>
      <vt:lpstr>Sample!Print_Area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La, Jennifer, Superior Court</dc:creator>
  <cp:lastModifiedBy>La, Jennifer, Superior Court</cp:lastModifiedBy>
  <cp:lastPrinted>2025-03-25T21:05:17Z</cp:lastPrinted>
  <dcterms:created xsi:type="dcterms:W3CDTF">2025-03-20T21:47:20Z</dcterms:created>
  <dcterms:modified xsi:type="dcterms:W3CDTF">2025-05-30T23:56:52Z</dcterms:modified>
</cp:coreProperties>
</file>